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" windowHeight="0"/>
  </bookViews>
  <sheets>
    <sheet name="Приложение А-2025" sheetId="1" r:id="rId1"/>
  </sheets>
  <definedNames>
    <definedName name="_xlnm.Print_Area" localSheetId="0">'Приложение А-2025'!$C$2:$D$54</definedName>
    <definedName name="_xlnm.Print_Titles" localSheetId="0">'Приложение А-2025'!$C:$C,'Приложение А-2025'!$5:$6</definedName>
  </definedNames>
  <calcPr calcId="162913"/>
</workbook>
</file>

<file path=xl/calcChain.xml><?xml version="1.0" encoding="utf-8"?>
<calcChain xmlns="http://schemas.openxmlformats.org/spreadsheetml/2006/main">
  <c r="K9" i="1" l="1"/>
  <c r="L9" i="1"/>
  <c r="M40" i="1" l="1"/>
  <c r="M23" i="1"/>
  <c r="K40" i="1"/>
  <c r="J40" i="1"/>
  <c r="N9" i="1" l="1"/>
  <c r="M9" i="1"/>
  <c r="K54" i="1"/>
  <c r="J9" i="1"/>
  <c r="I9" i="1"/>
  <c r="M54" i="1" l="1"/>
  <c r="O9" i="1"/>
  <c r="R54" i="1"/>
  <c r="Q54" i="1"/>
  <c r="P54" i="1"/>
  <c r="N54" i="1"/>
  <c r="L54" i="1"/>
  <c r="J54" i="1"/>
  <c r="O53" i="1"/>
  <c r="S53" i="1" s="1"/>
  <c r="O52" i="1"/>
  <c r="D40" i="1"/>
  <c r="O51" i="1"/>
  <c r="S51" i="1" s="1"/>
  <c r="O50" i="1"/>
  <c r="S50" i="1" s="1"/>
  <c r="O49" i="1"/>
  <c r="S49" i="1" s="1"/>
  <c r="O48" i="1"/>
  <c r="S48" i="1" s="1"/>
  <c r="O47" i="1"/>
  <c r="S47" i="1" s="1"/>
  <c r="O46" i="1"/>
  <c r="S46" i="1" s="1"/>
  <c r="O45" i="1"/>
  <c r="S45" i="1" s="1"/>
  <c r="O44" i="1"/>
  <c r="S44" i="1" s="1"/>
  <c r="O43" i="1"/>
  <c r="S43" i="1" s="1"/>
  <c r="O42" i="1"/>
  <c r="S42" i="1" s="1"/>
  <c r="O41" i="1"/>
  <c r="S41" i="1" s="1"/>
  <c r="I40" i="1"/>
  <c r="H40" i="1"/>
  <c r="G40" i="1"/>
  <c r="F40" i="1"/>
  <c r="E40" i="1"/>
  <c r="S39" i="1"/>
  <c r="O39" i="1"/>
  <c r="O38" i="1"/>
  <c r="S38" i="1" s="1"/>
  <c r="S37" i="1"/>
  <c r="O37" i="1"/>
  <c r="O36" i="1"/>
  <c r="S36" i="1" s="1"/>
  <c r="S35" i="1"/>
  <c r="O35" i="1"/>
  <c r="O34" i="1"/>
  <c r="S34" i="1" s="1"/>
  <c r="S33" i="1"/>
  <c r="O33" i="1"/>
  <c r="O32" i="1"/>
  <c r="S32" i="1" s="1"/>
  <c r="S31" i="1"/>
  <c r="O31" i="1"/>
  <c r="O30" i="1"/>
  <c r="S30" i="1" s="1"/>
  <c r="O29" i="1"/>
  <c r="S29" i="1" s="1"/>
  <c r="O28" i="1"/>
  <c r="S28" i="1"/>
  <c r="O27" i="1"/>
  <c r="S27" i="1" s="1"/>
  <c r="O26" i="1"/>
  <c r="S26" i="1" s="1"/>
  <c r="O25" i="1"/>
  <c r="S25" i="1" s="1"/>
  <c r="O24" i="1"/>
  <c r="S24" i="1" s="1"/>
  <c r="I23" i="1"/>
  <c r="H23" i="1"/>
  <c r="G23" i="1"/>
  <c r="F23" i="1"/>
  <c r="E23" i="1"/>
  <c r="D23" i="1"/>
  <c r="O22" i="1"/>
  <c r="S22" i="1" s="1"/>
  <c r="O21" i="1"/>
  <c r="S21" i="1" s="1"/>
  <c r="O20" i="1"/>
  <c r="S20" i="1" s="1"/>
  <c r="O19" i="1"/>
  <c r="S19" i="1" s="1"/>
  <c r="O18" i="1"/>
  <c r="S18" i="1" s="1"/>
  <c r="O17" i="1"/>
  <c r="S17" i="1" s="1"/>
  <c r="O16" i="1"/>
  <c r="S16" i="1" s="1"/>
  <c r="O15" i="1"/>
  <c r="S15" i="1" s="1"/>
  <c r="O14" i="1"/>
  <c r="S14" i="1" s="1"/>
  <c r="O13" i="1"/>
  <c r="S13" i="1" s="1"/>
  <c r="O12" i="1"/>
  <c r="S12" i="1" s="1"/>
  <c r="O11" i="1"/>
  <c r="S11" i="1" s="1"/>
  <c r="O10" i="1"/>
  <c r="S10" i="1" s="1"/>
  <c r="H9" i="1"/>
  <c r="G9" i="1"/>
  <c r="F9" i="1"/>
  <c r="E9" i="1"/>
  <c r="D9" i="1"/>
  <c r="F54" i="1" l="1"/>
  <c r="O40" i="1"/>
  <c r="G54" i="1"/>
  <c r="H54" i="1"/>
  <c r="O23" i="1"/>
  <c r="S23" i="1" s="1"/>
  <c r="I54" i="1"/>
  <c r="D54" i="1"/>
  <c r="S40" i="1"/>
  <c r="S9" i="1"/>
  <c r="S52" i="1"/>
  <c r="E54" i="1"/>
  <c r="O54" i="1" l="1"/>
  <c r="S55" i="1" s="1"/>
  <c r="S54" i="1"/>
</calcChain>
</file>

<file path=xl/sharedStrings.xml><?xml version="1.0" encoding="utf-8"?>
<sst xmlns="http://schemas.openxmlformats.org/spreadsheetml/2006/main" count="77" uniqueCount="74">
  <si>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</si>
  <si>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</si>
  <si>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</si>
  <si>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</si>
  <si>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</si>
  <si>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</si>
  <si>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>Общо разходи за план-сметката</t>
  </si>
  <si>
    <t>Източник на финансиране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</si>
  <si>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</si>
  <si>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</si>
  <si>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</si>
  <si>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</si>
  <si>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</si>
  <si>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</si>
  <si>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</si>
  <si>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осигуряване на информация на обществеността за поддържане чистотата на териториите за обществено ползване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</si>
  <si>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</si>
  <si>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</si>
  <si>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</si>
  <si>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</si>
  <si>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</si>
  <si>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</si>
  <si>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 xml:space="preserve"> - ползване на съдове за събиране на битовите отпадъци 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</si>
  <si>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</si>
  <si>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</si>
  <si>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</si>
  <si>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</si>
  <si>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</si>
  <si>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</si>
  <si>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>Други разходи:</t>
  </si>
  <si>
    <t>Към ал.1.Събиране и транспортиране на битови отпадъци до съоръжения и инсталации за тяхното третиране:</t>
  </si>
  <si>
    <t>Към ал.2.Третиране на битовите отпадъци в съоръжения и инсталации:</t>
  </si>
  <si>
    <t xml:space="preserve">Към ал.3.Поддържане на чистотата на териториите за обществено ползване в населените места и селищните образувания в общината: </t>
  </si>
  <si>
    <r>
      <t xml:space="preserve"> - събиране</t>
    </r>
    <r>
      <rPr>
        <sz val="12"/>
        <color theme="1"/>
        <rFont val="Times New Roman"/>
        <family val="1"/>
        <charset val="204"/>
      </rPr>
      <t xml:space="preserve"> и транспортиране</t>
    </r>
    <r>
      <rPr>
        <sz val="12"/>
        <rFont val="Times New Roman"/>
        <family val="1"/>
        <charset val="204"/>
      </rPr>
      <t xml:space="preserve"> на битови отпадъци, включително разделно, с изключение на отпадъците, попадащи в управлението на масово разпространените отпадъци  </t>
    </r>
  </si>
  <si>
    <t xml:space="preserve"> - други разходи за предоставяне на услугата</t>
  </si>
  <si>
    <t xml:space="preserve"> - други разходи за предоставяне на услугата </t>
  </si>
  <si>
    <t xml:space="preserve"> - придобиване на съдове за събиране на битовите отпадъци над прага на същественост </t>
  </si>
  <si>
    <t xml:space="preserve"> - придобиване на съдове за събиране на битовите отпадъци под прага на същественост, включително торби </t>
  </si>
  <si>
    <t>Услуги съгласно чл. 62 от Закона за местните данъци и такси</t>
  </si>
  <si>
    <t xml:space="preserve"> -  придобиване на превозни средства за транспортиране на битови отпадъци, както и на сметосъбирачни машини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</si>
  <si>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</si>
  <si>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</si>
  <si>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</si>
  <si>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</si>
  <si>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</si>
  <si>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</si>
  <si>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</t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</si>
  <si>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</t>
  </si>
  <si>
    <t>Общо: 
(редове 2+16+33)</t>
  </si>
  <si>
    <t xml:space="preserve"> - биологично и битово почистване на улици, площади, тротоари, градинки, алеи, паркове, зелени площи,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отпадъци, включително на отпадъци от канали, шахти, подлези, надлези, речни корита и дерета в границите на населените места</t>
  </si>
  <si>
    <t xml:space="preserve"> - други разходи за предоставяне на услугата, произтичащи от нормативен акт-зимно улично почистване, зимно и лятно почистване на републикански пътища, общински пътища и парк "Витоша"</t>
  </si>
  <si>
    <t>Корекции</t>
  </si>
  <si>
    <t>Средства от програма „Околна среда“ и/или от други програми на Европейския съюз или на международни организации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</si>
  <si>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</si>
  <si>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</si>
  <si>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</si>
  <si>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</si>
  <si>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</si>
  <si>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</si>
  <si>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</si>
  <si>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</si>
  <si>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Заеми и други дългови инструменти, свързани с управлението на битови отпадъци.</t>
  </si>
  <si>
    <t>Общо други източници на финансиране (к. 3 + к. 4 + к. 5 + к. 6 + к. 7 + к. 8 + к. 9 + к. 10 + к. 11 + к. 12)</t>
  </si>
  <si>
    <t>Корекции по чл. 66, ал. 10 от Закона за местните данъци и такси</t>
  </si>
  <si>
    <t>Корекции по чл. 66, ал. 11 от Закона за местните данъци и такси</t>
  </si>
  <si>
    <t>Корекции по чл. 66, ал. 12 от Закона за местните данъци и такси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</si>
  <si>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</si>
  <si>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                       Други източници на финансиране</t>
  </si>
  <si>
    <t xml:space="preserve"> Административно-управленски разходи ОП "Чистота"</t>
  </si>
  <si>
    <t>ОБЩИНА   МЕЗДРА</t>
  </si>
  <si>
    <t>План-сметка</t>
  </si>
  <si>
    <t xml:space="preserve"> за относимите за 2026 г. разходи за извършване на дейностите по предоставяне на услугите по чл. 62 от Закона за местните данъци и такси</t>
  </si>
  <si>
    <t>ИНФОРМАЦИЯ ЗА 2026 ГОДИНА</t>
  </si>
  <si>
    <t>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</si>
</sst>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0" xfId="0" applyFill="1"/>
    <xf numFmtId="0" fontId="0" fillId="0" borderId="0" xfId="0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8" fillId="0" borderId="0" xfId="0" applyFont="1" applyBorder="1"/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top"/>
    </xf>
    <xf numFmtId="0" fontId="6" fillId="0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justify" vertical="top"/>
    </xf>
    <xf numFmtId="0" fontId="1" fillId="0" borderId="0" xfId="0" applyFont="1" applyAlignment="1">
      <alignment vertical="top"/>
    </xf>
    <xf numFmtId="43" fontId="5" fillId="0" borderId="1" xfId="1" applyFont="1" applyBorder="1" applyAlignment="1">
      <alignment horizontal="center" vertical="center"/>
    </xf>
    <xf numFmtId="0" fontId="6" fillId="0" borderId="1" xfId="0" applyFont="1" applyBorder="1"/>
    <xf numFmtId="43" fontId="6" fillId="0" borderId="1" xfId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8" fillId="0" borderId="0" xfId="0" applyFont="1"/>
    <xf numFmtId="43" fontId="5" fillId="0" borderId="1" xfId="1" applyFont="1" applyFill="1" applyBorder="1" applyAlignment="1">
      <alignment horizontal="center" vertical="center"/>
    </xf>
    <xf numFmtId="0" fontId="10" fillId="0" borderId="0" xfId="0" applyFont="1"/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1" xfId="0" applyFont="1" applyBorder="1"/>
    <xf numFmtId="43" fontId="6" fillId="0" borderId="1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vertical="center"/>
    </xf>
    <xf numFmtId="164" fontId="0" fillId="0" borderId="1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164" fontId="0" fillId="0" borderId="0" xfId="2" applyNumberFormat="1" applyFont="1"/>
    <xf numFmtId="0" fontId="1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2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3" fontId="0" fillId="0" borderId="1" xfId="0" applyNumberFormat="1" applyFont="1" applyBorder="1"/>
    <xf numFmtId="3" fontId="0" fillId="0" borderId="1" xfId="0" applyNumberFormat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 vertical="center"/>
    </xf>
  </cellXfs>
  <cellStyles count="3">
    <cellStyle name="Запетая" xfId="1" builtinId="3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87"/>
  <sheetViews>
    <sheetView tabSelected="1" zoomScale="90" zoomScaleNormal="90" zoomScaleSheetLayoutView="75" workbookViewId="0">
      <selection activeCell="E3" sqref="E3"/>
    </sheetView>
  </sheetViews>
  <sheetFormatPr defaultRowHeight="15.75" x14ac:dyDescent="0.25"/>
  <cols>
    <col min="1" max="1" width="2" customWidth="1"/>
    <col min="2" max="2" width="4.28515625" style="24" customWidth="1"/>
    <col min="3" max="3" width="90" style="3" customWidth="1"/>
    <col min="4" max="4" width="19.28515625" bestFit="1" customWidth="1"/>
    <col min="5" max="5" width="23.42578125" customWidth="1"/>
    <col min="6" max="6" width="24.28515625" customWidth="1"/>
    <col min="7" max="7" width="23.7109375" customWidth="1"/>
    <col min="8" max="8" width="21.140625" customWidth="1"/>
    <col min="9" max="9" width="18.5703125" customWidth="1"/>
    <col min="10" max="10" width="25.28515625" customWidth="1"/>
    <col min="11" max="11" width="27.42578125" customWidth="1"/>
    <col min="12" max="12" width="19.7109375" customWidth="1"/>
    <col min="13" max="13" width="29.7109375" customWidth="1"/>
    <col min="14" max="14" width="22.42578125" customWidth="1"/>
    <col min="15" max="15" width="21.85546875" customWidth="1"/>
    <col min="16" max="16" width="12.85546875" customWidth="1"/>
    <col min="17" max="17" width="13.140625" customWidth="1"/>
    <col min="18" max="18" width="14" customWidth="1"/>
    <col min="19" max="19" width="19.28515625" bestFit="1" customWidth="1"/>
  </cols>
  <sheetData>
    <row r="2" spans="2:19" ht="18.75" x14ac:dyDescent="0.3">
      <c r="C2" s="56" t="s">
        <v>70</v>
      </c>
      <c r="D2" s="6"/>
    </row>
    <row r="3" spans="2:19" ht="37.5" customHeight="1" x14ac:dyDescent="0.3">
      <c r="C3" s="53" t="s">
        <v>71</v>
      </c>
      <c r="D3" s="53"/>
    </row>
    <row r="4" spans="2:19" ht="18.75" x14ac:dyDescent="0.3">
      <c r="C4" s="56" t="s">
        <v>73</v>
      </c>
      <c r="D4" s="5"/>
    </row>
    <row r="5" spans="2:19" ht="31.5" customHeight="1" x14ac:dyDescent="0.25">
      <c r="B5" s="19"/>
      <c r="C5" s="7" t="s">
        <v>69</v>
      </c>
      <c r="D5" s="51" t="s">
        <v>6</v>
      </c>
      <c r="E5" s="62" t="s">
        <v>67</v>
      </c>
      <c r="F5" s="63"/>
      <c r="G5" s="63"/>
      <c r="H5" s="63"/>
      <c r="I5" s="63"/>
      <c r="J5" s="63"/>
      <c r="K5" s="63"/>
      <c r="L5" s="63"/>
      <c r="M5" s="63"/>
      <c r="N5" s="63"/>
      <c r="O5" s="64"/>
      <c r="P5" s="59" t="s">
        <v>51</v>
      </c>
      <c r="Q5" s="60"/>
      <c r="R5" s="61"/>
      <c r="S5" s="12" t="s">
        <v>7</v>
      </c>
    </row>
    <row r="6" spans="2:19" s="3" customFormat="1" ht="132" customHeight="1" x14ac:dyDescent="0.25">
      <c r="B6" s="19"/>
      <c r="C6" s="7" t="s">
        <v>72</v>
      </c>
      <c r="D6" s="51"/>
      <c r="E6" s="55" t="s">
        <v>52</v>
      </c>
      <c r="F6" s="38" t="s">
        <v>53</v>
      </c>
      <c r="G6" s="38" t="s">
        <v>54</v>
      </c>
      <c r="H6" s="38" t="s">
        <v>55</v>
      </c>
      <c r="I6" s="38" t="s">
        <v>56</v>
      </c>
      <c r="J6" s="38" t="s">
        <v>57</v>
      </c>
      <c r="K6" s="38" t="s">
        <v>58</v>
      </c>
      <c r="L6" s="38" t="s">
        <v>59</v>
      </c>
      <c r="M6" s="38" t="s">
        <v>60</v>
      </c>
      <c r="N6" s="38" t="s">
        <v>61</v>
      </c>
      <c r="O6" s="39" t="s">
        <v>62</v>
      </c>
      <c r="P6" s="38" t="s">
        <v>63</v>
      </c>
      <c r="Q6" s="38" t="s">
        <v>64</v>
      </c>
      <c r="R6" s="38" t="s">
        <v>65</v>
      </c>
      <c r="S6" s="39" t="s">
        <v>66</v>
      </c>
    </row>
    <row r="7" spans="2:19" s="11" customFormat="1" ht="21.75" customHeight="1" x14ac:dyDescent="0.3">
      <c r="B7" s="19"/>
      <c r="C7" s="10">
        <v>1</v>
      </c>
      <c r="D7" s="37">
        <v>2</v>
      </c>
      <c r="E7" s="37">
        <v>3</v>
      </c>
      <c r="F7" s="37">
        <v>4</v>
      </c>
      <c r="G7" s="37">
        <v>5</v>
      </c>
      <c r="H7" s="37">
        <v>6</v>
      </c>
      <c r="I7" s="37">
        <v>7</v>
      </c>
      <c r="J7" s="37">
        <v>8</v>
      </c>
      <c r="K7" s="37">
        <v>9</v>
      </c>
      <c r="L7" s="37">
        <v>10</v>
      </c>
      <c r="M7" s="37">
        <v>11</v>
      </c>
      <c r="N7" s="37">
        <v>12</v>
      </c>
      <c r="O7" s="37">
        <v>13</v>
      </c>
      <c r="P7" s="37">
        <v>14</v>
      </c>
      <c r="Q7" s="37">
        <v>15</v>
      </c>
      <c r="R7" s="37">
        <v>16</v>
      </c>
      <c r="S7" s="37">
        <v>17</v>
      </c>
    </row>
    <row r="8" spans="2:19" ht="34.5" customHeight="1" x14ac:dyDescent="0.25">
      <c r="B8" s="19">
        <v>1</v>
      </c>
      <c r="C8" s="35" t="s">
        <v>38</v>
      </c>
      <c r="D8" s="3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ht="48" customHeight="1" x14ac:dyDescent="0.25">
      <c r="B9" s="19">
        <v>2</v>
      </c>
      <c r="C9" s="20" t="s">
        <v>20</v>
      </c>
      <c r="D9" s="43">
        <f>SUM(D10:D22)</f>
        <v>529068</v>
      </c>
      <c r="E9" s="31">
        <f t="shared" ref="E9:N9" si="0">SUM(E10:E22)</f>
        <v>0</v>
      </c>
      <c r="F9" s="31">
        <f t="shared" si="0"/>
        <v>0</v>
      </c>
      <c r="G9" s="31">
        <f t="shared" si="0"/>
        <v>0</v>
      </c>
      <c r="H9" s="31">
        <f t="shared" si="0"/>
        <v>0</v>
      </c>
      <c r="I9" s="31">
        <f t="shared" si="0"/>
        <v>0</v>
      </c>
      <c r="J9" s="31">
        <f t="shared" si="0"/>
        <v>0</v>
      </c>
      <c r="K9" s="31">
        <f t="shared" si="0"/>
        <v>0</v>
      </c>
      <c r="L9" s="31">
        <f t="shared" si="0"/>
        <v>0</v>
      </c>
      <c r="M9" s="31">
        <f t="shared" si="0"/>
        <v>0</v>
      </c>
      <c r="N9" s="31">
        <f t="shared" si="0"/>
        <v>0</v>
      </c>
      <c r="O9" s="43">
        <f>E9+F9+G9+H9+I9+J9+K9+L9+M9+N9</f>
        <v>0</v>
      </c>
      <c r="P9" s="1"/>
      <c r="Q9" s="1"/>
      <c r="R9" s="1"/>
      <c r="S9" s="43">
        <f>D9-O9+P9-Q9-R9</f>
        <v>529068</v>
      </c>
    </row>
    <row r="10" spans="2:19" x14ac:dyDescent="0.25">
      <c r="B10" s="19">
        <v>3</v>
      </c>
      <c r="C10" s="21" t="s">
        <v>36</v>
      </c>
      <c r="D10" s="57">
        <v>21142</v>
      </c>
      <c r="E10" s="1"/>
      <c r="F10" s="1"/>
      <c r="G10" s="1"/>
      <c r="H10" s="1"/>
      <c r="I10" s="47"/>
      <c r="J10" s="1"/>
      <c r="K10" s="1"/>
      <c r="L10" s="1"/>
      <c r="M10" s="1"/>
      <c r="N10" s="1"/>
      <c r="O10" s="43">
        <f t="shared" ref="O10:O54" si="1">E10+F10+G10+H10+I10+J10+K10+L10+M10+N10</f>
        <v>0</v>
      </c>
      <c r="P10" s="1"/>
      <c r="Q10" s="1"/>
      <c r="R10" s="1"/>
      <c r="S10" s="42">
        <f t="shared" ref="S10:S53" si="2">D10-O10+P10-Q10-R10</f>
        <v>21142</v>
      </c>
    </row>
    <row r="11" spans="2:19" ht="31.5" x14ac:dyDescent="0.25">
      <c r="B11" s="19">
        <v>4</v>
      </c>
      <c r="C11" s="21" t="s">
        <v>37</v>
      </c>
      <c r="D11" s="57">
        <v>9449</v>
      </c>
      <c r="E11" s="1"/>
      <c r="F11" s="1"/>
      <c r="G11" s="1"/>
      <c r="H11" s="1"/>
      <c r="I11" s="47"/>
      <c r="J11" s="1"/>
      <c r="K11" s="1"/>
      <c r="L11" s="1"/>
      <c r="M11" s="1"/>
      <c r="N11" s="1"/>
      <c r="O11" s="43">
        <f t="shared" si="1"/>
        <v>0</v>
      </c>
      <c r="P11" s="1"/>
      <c r="Q11" s="1"/>
      <c r="R11" s="1"/>
      <c r="S11" s="42">
        <f t="shared" si="2"/>
        <v>9449</v>
      </c>
    </row>
    <row r="12" spans="2:19" x14ac:dyDescent="0.25">
      <c r="B12" s="19">
        <v>5</v>
      </c>
      <c r="C12" s="21" t="s">
        <v>22</v>
      </c>
      <c r="D12" s="40"/>
      <c r="E12" s="1"/>
      <c r="F12" s="1"/>
      <c r="G12" s="1"/>
      <c r="H12" s="1"/>
      <c r="I12" s="47"/>
      <c r="J12" s="1"/>
      <c r="K12" s="1"/>
      <c r="L12" s="1"/>
      <c r="M12" s="1"/>
      <c r="N12" s="1"/>
      <c r="O12" s="43">
        <f t="shared" si="1"/>
        <v>0</v>
      </c>
      <c r="P12" s="1"/>
      <c r="Q12" s="1"/>
      <c r="R12" s="1"/>
      <c r="S12" s="42">
        <f t="shared" si="2"/>
        <v>0</v>
      </c>
    </row>
    <row r="13" spans="2:19" x14ac:dyDescent="0.25">
      <c r="B13" s="19">
        <v>6</v>
      </c>
      <c r="C13" s="21" t="s">
        <v>12</v>
      </c>
      <c r="D13" s="57">
        <v>11760</v>
      </c>
      <c r="E13" s="1"/>
      <c r="F13" s="1"/>
      <c r="G13" s="1"/>
      <c r="H13" s="1"/>
      <c r="I13" s="47"/>
      <c r="J13" s="1"/>
      <c r="K13" s="1"/>
      <c r="L13" s="1"/>
      <c r="M13" s="1"/>
      <c r="N13" s="1"/>
      <c r="O13" s="43">
        <f t="shared" si="1"/>
        <v>0</v>
      </c>
      <c r="P13" s="1"/>
      <c r="Q13" s="1"/>
      <c r="R13" s="1"/>
      <c r="S13" s="42">
        <f t="shared" si="2"/>
        <v>11760</v>
      </c>
    </row>
    <row r="14" spans="2:19" ht="31.5" x14ac:dyDescent="0.25">
      <c r="B14" s="19">
        <v>7</v>
      </c>
      <c r="C14" s="21" t="s">
        <v>39</v>
      </c>
      <c r="D14" s="40"/>
      <c r="E14" s="1"/>
      <c r="F14" s="1"/>
      <c r="G14" s="1"/>
      <c r="H14" s="1"/>
      <c r="I14" s="47"/>
      <c r="J14" s="1"/>
      <c r="K14" s="1"/>
      <c r="L14" s="1"/>
      <c r="M14" s="1"/>
      <c r="N14" s="1"/>
      <c r="O14" s="43">
        <f t="shared" si="1"/>
        <v>0</v>
      </c>
      <c r="P14" s="1"/>
      <c r="Q14" s="1"/>
      <c r="R14" s="1"/>
      <c r="S14" s="42">
        <f t="shared" si="2"/>
        <v>0</v>
      </c>
    </row>
    <row r="15" spans="2:19" ht="31.5" x14ac:dyDescent="0.25">
      <c r="B15" s="19">
        <v>8</v>
      </c>
      <c r="C15" s="21" t="s">
        <v>23</v>
      </c>
      <c r="D15" s="40"/>
      <c r="E15" s="1"/>
      <c r="F15" s="1"/>
      <c r="G15" s="1"/>
      <c r="H15" s="1"/>
      <c r="I15" s="47"/>
      <c r="J15" s="1"/>
      <c r="K15" s="1"/>
      <c r="L15" s="1"/>
      <c r="M15" s="1"/>
      <c r="N15" s="1"/>
      <c r="O15" s="43">
        <f t="shared" si="1"/>
        <v>0</v>
      </c>
      <c r="P15" s="1"/>
      <c r="Q15" s="1"/>
      <c r="R15" s="1"/>
      <c r="S15" s="42">
        <f t="shared" si="2"/>
        <v>0</v>
      </c>
    </row>
    <row r="16" spans="2:19" ht="31.5" x14ac:dyDescent="0.25">
      <c r="B16" s="19">
        <v>9</v>
      </c>
      <c r="C16" s="21" t="s">
        <v>24</v>
      </c>
      <c r="D16" s="40"/>
      <c r="E16" s="1"/>
      <c r="F16" s="1"/>
      <c r="G16" s="1"/>
      <c r="H16" s="1"/>
      <c r="I16" s="47"/>
      <c r="J16" s="1"/>
      <c r="K16" s="1"/>
      <c r="L16" s="1"/>
      <c r="M16" s="1"/>
      <c r="N16" s="1"/>
      <c r="O16" s="43">
        <f t="shared" si="1"/>
        <v>0</v>
      </c>
      <c r="P16" s="1"/>
      <c r="Q16" s="1"/>
      <c r="R16" s="1"/>
      <c r="S16" s="42">
        <f t="shared" si="2"/>
        <v>0</v>
      </c>
    </row>
    <row r="17" spans="2:19" ht="33" customHeight="1" x14ac:dyDescent="0.25">
      <c r="B17" s="33">
        <v>10</v>
      </c>
      <c r="C17" s="22" t="s">
        <v>33</v>
      </c>
      <c r="D17" s="42">
        <v>465682</v>
      </c>
      <c r="E17" s="1"/>
      <c r="F17" s="1"/>
      <c r="G17" s="1"/>
      <c r="H17" s="1"/>
      <c r="I17" s="42"/>
      <c r="J17" s="1"/>
      <c r="K17" s="58"/>
      <c r="L17" s="58"/>
      <c r="M17" s="1"/>
      <c r="N17" s="1"/>
      <c r="O17" s="42">
        <f t="shared" si="1"/>
        <v>0</v>
      </c>
      <c r="P17" s="1"/>
      <c r="Q17" s="1"/>
      <c r="R17" s="1"/>
      <c r="S17" s="42">
        <f t="shared" si="2"/>
        <v>465682</v>
      </c>
    </row>
    <row r="18" spans="2:19" ht="31.5" x14ac:dyDescent="0.25">
      <c r="B18" s="19">
        <v>11</v>
      </c>
      <c r="C18" s="21" t="s">
        <v>14</v>
      </c>
      <c r="D18" s="46"/>
      <c r="E18" s="1"/>
      <c r="F18" s="1"/>
      <c r="G18" s="1"/>
      <c r="H18" s="1"/>
      <c r="I18" s="47"/>
      <c r="J18" s="1"/>
      <c r="K18" s="1"/>
      <c r="L18" s="1"/>
      <c r="M18" s="1"/>
      <c r="N18" s="1"/>
      <c r="O18" s="43">
        <f t="shared" si="1"/>
        <v>0</v>
      </c>
      <c r="P18" s="1"/>
      <c r="Q18" s="1"/>
      <c r="R18" s="1"/>
      <c r="S18" s="42">
        <f t="shared" si="2"/>
        <v>0</v>
      </c>
    </row>
    <row r="19" spans="2:19" ht="47.25" x14ac:dyDescent="0.25">
      <c r="B19" s="19">
        <v>12</v>
      </c>
      <c r="C19" s="21" t="s">
        <v>13</v>
      </c>
      <c r="D19" s="42"/>
      <c r="E19" s="1"/>
      <c r="F19" s="1"/>
      <c r="G19" s="1"/>
      <c r="H19" s="1"/>
      <c r="I19" s="47"/>
      <c r="J19" s="1"/>
      <c r="K19" s="1"/>
      <c r="L19" s="1"/>
      <c r="M19" s="1"/>
      <c r="N19" s="1"/>
      <c r="O19" s="43">
        <f t="shared" si="1"/>
        <v>0</v>
      </c>
      <c r="P19" s="1"/>
      <c r="Q19" s="1"/>
      <c r="R19" s="1"/>
      <c r="S19" s="42">
        <f t="shared" si="2"/>
        <v>0</v>
      </c>
    </row>
    <row r="20" spans="2:19" ht="31.5" x14ac:dyDescent="0.25">
      <c r="B20" s="19">
        <v>13</v>
      </c>
      <c r="C20" s="21" t="s">
        <v>25</v>
      </c>
      <c r="D20" s="40">
        <v>10737</v>
      </c>
      <c r="E20" s="1"/>
      <c r="F20" s="1"/>
      <c r="G20" s="1"/>
      <c r="H20" s="1"/>
      <c r="I20" s="47"/>
      <c r="J20" s="1"/>
      <c r="K20" s="1"/>
      <c r="L20" s="1"/>
      <c r="M20" s="1"/>
      <c r="N20" s="1"/>
      <c r="O20" s="43">
        <f t="shared" si="1"/>
        <v>0</v>
      </c>
      <c r="P20" s="1"/>
      <c r="Q20" s="1"/>
      <c r="R20" s="1"/>
      <c r="S20" s="42">
        <f t="shared" si="2"/>
        <v>10737</v>
      </c>
    </row>
    <row r="21" spans="2:19" x14ac:dyDescent="0.25">
      <c r="B21" s="19">
        <v>14</v>
      </c>
      <c r="C21" s="21" t="s">
        <v>17</v>
      </c>
      <c r="D21" s="40"/>
      <c r="E21" s="1"/>
      <c r="F21" s="1"/>
      <c r="G21" s="1"/>
      <c r="H21" s="1"/>
      <c r="I21" s="47"/>
      <c r="J21" s="1"/>
      <c r="K21" s="1"/>
      <c r="L21" s="1"/>
      <c r="M21" s="1"/>
      <c r="N21" s="1"/>
      <c r="O21" s="43">
        <f t="shared" si="1"/>
        <v>0</v>
      </c>
      <c r="P21" s="1"/>
      <c r="Q21" s="1"/>
      <c r="R21" s="1"/>
      <c r="S21" s="42">
        <f t="shared" si="2"/>
        <v>0</v>
      </c>
    </row>
    <row r="22" spans="2:19" x14ac:dyDescent="0.25">
      <c r="B22" s="33">
        <v>15</v>
      </c>
      <c r="C22" s="22" t="s">
        <v>34</v>
      </c>
      <c r="D22" s="42">
        <v>10298</v>
      </c>
      <c r="E22" s="1"/>
      <c r="F22" s="1"/>
      <c r="G22" s="1"/>
      <c r="H22" s="1"/>
      <c r="I22" s="47"/>
      <c r="J22" s="1"/>
      <c r="K22" s="1"/>
      <c r="L22" s="1"/>
      <c r="M22" s="1"/>
      <c r="N22" s="1"/>
      <c r="O22" s="43">
        <f t="shared" si="1"/>
        <v>0</v>
      </c>
      <c r="P22" s="1"/>
      <c r="Q22" s="1"/>
      <c r="R22" s="1"/>
      <c r="S22" s="42">
        <f t="shared" si="2"/>
        <v>10298</v>
      </c>
    </row>
    <row r="23" spans="2:19" ht="25.5" customHeight="1" x14ac:dyDescent="0.25">
      <c r="B23" s="19">
        <v>16</v>
      </c>
      <c r="C23" s="20" t="s">
        <v>21</v>
      </c>
      <c r="D23" s="44">
        <f>SUM(D24:D39)</f>
        <v>510854</v>
      </c>
      <c r="E23" s="25">
        <f t="shared" ref="E23:I23" si="3">SUM(E24:E39)</f>
        <v>0</v>
      </c>
      <c r="F23" s="25">
        <f t="shared" si="3"/>
        <v>0</v>
      </c>
      <c r="G23" s="25">
        <f t="shared" si="3"/>
        <v>0</v>
      </c>
      <c r="H23" s="25">
        <f t="shared" si="3"/>
        <v>23008</v>
      </c>
      <c r="I23" s="44">
        <f t="shared" si="3"/>
        <v>0</v>
      </c>
      <c r="J23" s="1"/>
      <c r="K23" s="1"/>
      <c r="L23" s="1"/>
      <c r="M23" s="44">
        <f t="shared" ref="M23" si="4">SUM(M24:M39)</f>
        <v>0</v>
      </c>
      <c r="N23" s="1"/>
      <c r="O23" s="43">
        <f t="shared" si="1"/>
        <v>23008</v>
      </c>
      <c r="P23" s="1"/>
      <c r="Q23" s="1"/>
      <c r="R23" s="1"/>
      <c r="S23" s="43">
        <f t="shared" si="2"/>
        <v>487846</v>
      </c>
    </row>
    <row r="24" spans="2:19" ht="31.5" x14ac:dyDescent="0.25">
      <c r="B24" s="33">
        <v>17</v>
      </c>
      <c r="C24" s="22" t="s">
        <v>5</v>
      </c>
      <c r="D24" s="42">
        <v>319456</v>
      </c>
      <c r="E24" s="1"/>
      <c r="F24" s="1"/>
      <c r="G24" s="1"/>
      <c r="H24" s="58">
        <v>23008</v>
      </c>
      <c r="I24" s="42"/>
      <c r="J24" s="1"/>
      <c r="K24" s="1"/>
      <c r="L24" s="1"/>
      <c r="M24" s="1">
        <v>0</v>
      </c>
      <c r="N24" s="1"/>
      <c r="O24" s="42">
        <f t="shared" si="1"/>
        <v>23008</v>
      </c>
      <c r="P24" s="1"/>
      <c r="Q24" s="1"/>
      <c r="R24" s="1"/>
      <c r="S24" s="42">
        <f t="shared" si="2"/>
        <v>296448</v>
      </c>
    </row>
    <row r="25" spans="2:19" x14ac:dyDescent="0.25">
      <c r="B25" s="19">
        <v>18</v>
      </c>
      <c r="C25" s="22" t="s">
        <v>16</v>
      </c>
      <c r="D25" s="46"/>
      <c r="E25" s="1"/>
      <c r="F25" s="1"/>
      <c r="G25" s="1"/>
      <c r="H25" s="1"/>
      <c r="I25" s="1"/>
      <c r="J25" s="1"/>
      <c r="K25" s="1"/>
      <c r="L25" s="1"/>
      <c r="M25" s="1"/>
      <c r="N25" s="1"/>
      <c r="O25" s="43">
        <f t="shared" si="1"/>
        <v>0</v>
      </c>
      <c r="P25" s="1"/>
      <c r="Q25" s="1"/>
      <c r="R25" s="1"/>
      <c r="S25" s="42">
        <f t="shared" si="2"/>
        <v>0</v>
      </c>
    </row>
    <row r="26" spans="2:19" ht="94.5" x14ac:dyDescent="0.25">
      <c r="B26" s="19">
        <v>19</v>
      </c>
      <c r="C26" s="22" t="s">
        <v>26</v>
      </c>
      <c r="D26" s="42"/>
      <c r="E26" s="1"/>
      <c r="F26" s="1"/>
      <c r="G26" s="1"/>
      <c r="H26" s="1"/>
      <c r="I26" s="1"/>
      <c r="J26" s="1"/>
      <c r="K26" s="1"/>
      <c r="L26" s="1"/>
      <c r="M26" s="1"/>
      <c r="N26" s="1"/>
      <c r="O26" s="43">
        <f t="shared" si="1"/>
        <v>0</v>
      </c>
      <c r="P26" s="1"/>
      <c r="Q26" s="1"/>
      <c r="R26" s="1"/>
      <c r="S26" s="42">
        <f t="shared" si="2"/>
        <v>0</v>
      </c>
    </row>
    <row r="27" spans="2:19" ht="78" customHeight="1" x14ac:dyDescent="0.25">
      <c r="B27" s="19">
        <v>20</v>
      </c>
      <c r="C27" s="22" t="s">
        <v>27</v>
      </c>
      <c r="D27" s="42"/>
      <c r="E27" s="1"/>
      <c r="F27" s="1"/>
      <c r="G27" s="1"/>
      <c r="H27" s="1"/>
      <c r="I27" s="1"/>
      <c r="J27" s="1"/>
      <c r="K27" s="1"/>
      <c r="L27" s="1"/>
      <c r="M27" s="1"/>
      <c r="N27" s="1"/>
      <c r="O27" s="43">
        <f t="shared" si="1"/>
        <v>0</v>
      </c>
      <c r="P27" s="1"/>
      <c r="Q27" s="1"/>
      <c r="R27" s="1"/>
      <c r="S27" s="42">
        <f t="shared" si="2"/>
        <v>0</v>
      </c>
    </row>
    <row r="28" spans="2:19" ht="77.25" customHeight="1" x14ac:dyDescent="0.25">
      <c r="B28" s="19">
        <v>21</v>
      </c>
      <c r="C28" s="22" t="s">
        <v>28</v>
      </c>
      <c r="D28" s="42"/>
      <c r="E28" s="1"/>
      <c r="F28" s="1"/>
      <c r="G28" s="1"/>
      <c r="H28" s="1"/>
      <c r="I28" s="1"/>
      <c r="J28" s="1"/>
      <c r="K28" s="1"/>
      <c r="L28" s="1"/>
      <c r="M28" s="1"/>
      <c r="N28" s="1"/>
      <c r="O28" s="43">
        <f t="shared" si="1"/>
        <v>0</v>
      </c>
      <c r="P28" s="1"/>
      <c r="Q28" s="1"/>
      <c r="R28" s="1"/>
      <c r="S28" s="42">
        <f t="shared" si="2"/>
        <v>0</v>
      </c>
    </row>
    <row r="29" spans="2:19" x14ac:dyDescent="0.25">
      <c r="B29" s="19">
        <v>22</v>
      </c>
      <c r="C29" s="22" t="s">
        <v>1</v>
      </c>
      <c r="D29" s="42"/>
      <c r="E29" s="1"/>
      <c r="F29" s="1"/>
      <c r="G29" s="1"/>
      <c r="H29" s="1"/>
      <c r="I29" s="1"/>
      <c r="J29" s="1"/>
      <c r="K29" s="1"/>
      <c r="L29" s="1"/>
      <c r="M29" s="1"/>
      <c r="N29" s="1"/>
      <c r="O29" s="43">
        <f t="shared" si="1"/>
        <v>0</v>
      </c>
      <c r="P29" s="1"/>
      <c r="Q29" s="1"/>
      <c r="R29" s="1"/>
      <c r="S29" s="42">
        <f t="shared" si="2"/>
        <v>0</v>
      </c>
    </row>
    <row r="30" spans="2:19" x14ac:dyDescent="0.25">
      <c r="B30" s="19">
        <v>23</v>
      </c>
      <c r="C30" s="22" t="s">
        <v>0</v>
      </c>
      <c r="D30" s="42"/>
      <c r="E30" s="1"/>
      <c r="F30" s="1"/>
      <c r="G30" s="1"/>
      <c r="H30" s="1"/>
      <c r="I30" s="1"/>
      <c r="J30" s="1"/>
      <c r="K30" s="1"/>
      <c r="L30" s="1"/>
      <c r="M30" s="1"/>
      <c r="N30" s="1"/>
      <c r="O30" s="43">
        <f t="shared" si="1"/>
        <v>0</v>
      </c>
      <c r="P30" s="1"/>
      <c r="Q30" s="1"/>
      <c r="R30" s="1"/>
      <c r="S30" s="42">
        <f t="shared" si="2"/>
        <v>0</v>
      </c>
    </row>
    <row r="31" spans="2:19" x14ac:dyDescent="0.25">
      <c r="B31" s="19">
        <v>24</v>
      </c>
      <c r="C31" s="22" t="s">
        <v>10</v>
      </c>
      <c r="D31" s="65">
        <v>5213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43">
        <f t="shared" si="1"/>
        <v>0</v>
      </c>
      <c r="P31" s="1"/>
      <c r="Q31" s="1"/>
      <c r="R31" s="1"/>
      <c r="S31" s="42">
        <f t="shared" si="2"/>
        <v>5213</v>
      </c>
    </row>
    <row r="32" spans="2:19" x14ac:dyDescent="0.25">
      <c r="B32" s="19">
        <v>25</v>
      </c>
      <c r="C32" s="22" t="s">
        <v>11</v>
      </c>
      <c r="D32" s="42">
        <v>186185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43">
        <f t="shared" si="1"/>
        <v>0</v>
      </c>
      <c r="P32" s="1"/>
      <c r="Q32" s="1"/>
      <c r="R32" s="1"/>
      <c r="S32" s="42">
        <f t="shared" si="2"/>
        <v>186185</v>
      </c>
    </row>
    <row r="33" spans="2:19" ht="47.25" x14ac:dyDescent="0.25">
      <c r="B33" s="19">
        <v>26</v>
      </c>
      <c r="C33" s="21" t="s">
        <v>40</v>
      </c>
      <c r="D33" s="40"/>
      <c r="E33" s="1"/>
      <c r="F33" s="1"/>
      <c r="G33" s="1"/>
      <c r="H33" s="1"/>
      <c r="I33" s="1"/>
      <c r="J33" s="1"/>
      <c r="K33" s="1"/>
      <c r="L33" s="1"/>
      <c r="M33" s="1"/>
      <c r="N33" s="1"/>
      <c r="O33" s="43">
        <f t="shared" si="1"/>
        <v>0</v>
      </c>
      <c r="P33" s="1"/>
      <c r="Q33" s="1"/>
      <c r="R33" s="1"/>
      <c r="S33" s="43">
        <f t="shared" si="2"/>
        <v>0</v>
      </c>
    </row>
    <row r="34" spans="2:19" ht="31.5" x14ac:dyDescent="0.25">
      <c r="B34" s="19">
        <v>27</v>
      </c>
      <c r="C34" s="21" t="s">
        <v>2</v>
      </c>
      <c r="D34" s="40"/>
      <c r="E34" s="1"/>
      <c r="F34" s="1"/>
      <c r="G34" s="1"/>
      <c r="H34" s="1"/>
      <c r="I34" s="1"/>
      <c r="J34" s="1"/>
      <c r="K34" s="1"/>
      <c r="L34" s="1"/>
      <c r="M34" s="1"/>
      <c r="N34" s="1"/>
      <c r="O34" s="43">
        <f t="shared" si="1"/>
        <v>0</v>
      </c>
      <c r="P34" s="1"/>
      <c r="Q34" s="1"/>
      <c r="R34" s="1"/>
      <c r="S34" s="43">
        <f t="shared" si="2"/>
        <v>0</v>
      </c>
    </row>
    <row r="35" spans="2:19" ht="31.5" x14ac:dyDescent="0.25">
      <c r="B35" s="19">
        <v>28</v>
      </c>
      <c r="C35" s="21" t="s">
        <v>8</v>
      </c>
      <c r="D35" s="40"/>
      <c r="E35" s="1"/>
      <c r="F35" s="1"/>
      <c r="G35" s="1"/>
      <c r="H35" s="1"/>
      <c r="I35" s="1"/>
      <c r="J35" s="1"/>
      <c r="K35" s="1"/>
      <c r="L35" s="1"/>
      <c r="M35" s="1"/>
      <c r="N35" s="1"/>
      <c r="O35" s="43">
        <f t="shared" si="1"/>
        <v>0</v>
      </c>
      <c r="P35" s="1"/>
      <c r="Q35" s="1"/>
      <c r="R35" s="1"/>
      <c r="S35" s="43">
        <f t="shared" si="2"/>
        <v>0</v>
      </c>
    </row>
    <row r="36" spans="2:19" x14ac:dyDescent="0.25">
      <c r="B36" s="19">
        <v>29</v>
      </c>
      <c r="C36" s="21" t="s">
        <v>3</v>
      </c>
      <c r="D36" s="40"/>
      <c r="E36" s="1"/>
      <c r="F36" s="1"/>
      <c r="G36" s="1"/>
      <c r="H36" s="1"/>
      <c r="I36" s="1"/>
      <c r="J36" s="1"/>
      <c r="K36" s="1"/>
      <c r="L36" s="1"/>
      <c r="M36" s="1"/>
      <c r="N36" s="1"/>
      <c r="O36" s="43">
        <f t="shared" si="1"/>
        <v>0</v>
      </c>
      <c r="P36" s="1"/>
      <c r="Q36" s="1"/>
      <c r="R36" s="1"/>
      <c r="S36" s="43">
        <f t="shared" si="2"/>
        <v>0</v>
      </c>
    </row>
    <row r="37" spans="2:19" x14ac:dyDescent="0.25">
      <c r="B37" s="19">
        <v>30</v>
      </c>
      <c r="C37" s="22" t="s">
        <v>4</v>
      </c>
      <c r="D37" s="40"/>
      <c r="E37" s="1"/>
      <c r="F37" s="1"/>
      <c r="G37" s="1"/>
      <c r="H37" s="1"/>
      <c r="I37" s="1"/>
      <c r="J37" s="1"/>
      <c r="K37" s="1"/>
      <c r="L37" s="1"/>
      <c r="M37" s="1"/>
      <c r="N37" s="1"/>
      <c r="O37" s="43">
        <f t="shared" si="1"/>
        <v>0</v>
      </c>
      <c r="P37" s="1"/>
      <c r="Q37" s="1"/>
      <c r="R37" s="1"/>
      <c r="S37" s="43">
        <f t="shared" si="2"/>
        <v>0</v>
      </c>
    </row>
    <row r="38" spans="2:19" x14ac:dyDescent="0.25">
      <c r="B38" s="19">
        <v>31</v>
      </c>
      <c r="C38" s="21" t="s">
        <v>17</v>
      </c>
      <c r="D38" s="40"/>
      <c r="E38" s="1"/>
      <c r="F38" s="1"/>
      <c r="G38" s="1"/>
      <c r="H38" s="1"/>
      <c r="I38" s="1"/>
      <c r="J38" s="1"/>
      <c r="K38" s="1"/>
      <c r="L38" s="1"/>
      <c r="M38" s="1"/>
      <c r="N38" s="1"/>
      <c r="O38" s="43">
        <f t="shared" si="1"/>
        <v>0</v>
      </c>
      <c r="P38" s="1"/>
      <c r="Q38" s="1"/>
      <c r="R38" s="1"/>
      <c r="S38" s="43">
        <f t="shared" si="2"/>
        <v>0</v>
      </c>
    </row>
    <row r="39" spans="2:19" x14ac:dyDescent="0.25">
      <c r="B39" s="33">
        <v>32</v>
      </c>
      <c r="C39" s="22" t="s">
        <v>35</v>
      </c>
      <c r="D39" s="41"/>
      <c r="E39" s="1"/>
      <c r="F39" s="1"/>
      <c r="G39" s="1"/>
      <c r="H39" s="1"/>
      <c r="I39" s="1"/>
      <c r="J39" s="1"/>
      <c r="K39" s="1"/>
      <c r="L39" s="1"/>
      <c r="M39" s="1"/>
      <c r="N39" s="1"/>
      <c r="O39" s="43">
        <f t="shared" si="1"/>
        <v>0</v>
      </c>
      <c r="P39" s="1"/>
      <c r="Q39" s="1"/>
      <c r="R39" s="1"/>
      <c r="S39" s="43">
        <f t="shared" si="2"/>
        <v>0</v>
      </c>
    </row>
    <row r="40" spans="2:19" ht="54" customHeight="1" x14ac:dyDescent="0.25">
      <c r="B40" s="19">
        <v>33</v>
      </c>
      <c r="C40" s="20" t="s">
        <v>19</v>
      </c>
      <c r="D40" s="44">
        <f>SUM(D41:D53)</f>
        <v>486176</v>
      </c>
      <c r="E40" s="25">
        <f t="shared" ref="E40:M40" si="5">SUM(E41:E53)</f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1"/>
      <c r="M40" s="44">
        <f t="shared" si="5"/>
        <v>0</v>
      </c>
      <c r="N40" s="1"/>
      <c r="O40" s="43">
        <f t="shared" si="1"/>
        <v>0</v>
      </c>
      <c r="P40" s="1"/>
      <c r="Q40" s="1"/>
      <c r="R40" s="1"/>
      <c r="S40" s="43">
        <f t="shared" si="2"/>
        <v>486176</v>
      </c>
    </row>
    <row r="41" spans="2:19" ht="93" customHeight="1" x14ac:dyDescent="0.25">
      <c r="B41" s="33">
        <v>34</v>
      </c>
      <c r="C41" s="22" t="s">
        <v>49</v>
      </c>
      <c r="D41" s="45">
        <v>382616</v>
      </c>
      <c r="E41" s="1"/>
      <c r="F41" s="1"/>
      <c r="G41" s="1"/>
      <c r="H41" s="1"/>
      <c r="I41" s="45"/>
      <c r="J41" s="1"/>
      <c r="K41" s="1"/>
      <c r="L41" s="1"/>
      <c r="M41" s="1">
        <v>0</v>
      </c>
      <c r="N41" s="1"/>
      <c r="O41" s="42">
        <f t="shared" si="1"/>
        <v>0</v>
      </c>
      <c r="P41" s="1"/>
      <c r="Q41" s="1"/>
      <c r="R41" s="1"/>
      <c r="S41" s="42">
        <f t="shared" si="2"/>
        <v>382616</v>
      </c>
    </row>
    <row r="42" spans="2:19" ht="90" customHeight="1" x14ac:dyDescent="0.25">
      <c r="B42" s="19">
        <v>35</v>
      </c>
      <c r="C42" s="21" t="s">
        <v>41</v>
      </c>
      <c r="D42" s="40"/>
      <c r="E42" s="1"/>
      <c r="F42" s="1"/>
      <c r="G42" s="1"/>
      <c r="H42" s="1"/>
      <c r="I42" s="41"/>
      <c r="J42" s="1"/>
      <c r="K42" s="1"/>
      <c r="L42" s="1"/>
      <c r="M42" s="1"/>
      <c r="N42" s="1"/>
      <c r="O42" s="43">
        <f t="shared" si="1"/>
        <v>0</v>
      </c>
      <c r="P42" s="1"/>
      <c r="Q42" s="1"/>
      <c r="R42" s="1"/>
      <c r="S42" s="43">
        <f t="shared" si="2"/>
        <v>0</v>
      </c>
    </row>
    <row r="43" spans="2:19" ht="69.75" customHeight="1" x14ac:dyDescent="0.25">
      <c r="B43" s="19">
        <v>36</v>
      </c>
      <c r="C43" s="21" t="s">
        <v>42</v>
      </c>
      <c r="D43" s="40"/>
      <c r="E43" s="1"/>
      <c r="F43" s="1"/>
      <c r="G43" s="1"/>
      <c r="H43" s="1"/>
      <c r="I43" s="1"/>
      <c r="J43" s="1"/>
      <c r="K43" s="1"/>
      <c r="L43" s="1"/>
      <c r="M43" s="1"/>
      <c r="N43" s="1"/>
      <c r="O43" s="43">
        <f t="shared" si="1"/>
        <v>0</v>
      </c>
      <c r="P43" s="1"/>
      <c r="Q43" s="1"/>
      <c r="R43" s="1"/>
      <c r="S43" s="43">
        <f t="shared" si="2"/>
        <v>0</v>
      </c>
    </row>
    <row r="44" spans="2:19" ht="57" customHeight="1" x14ac:dyDescent="0.25">
      <c r="B44" s="19">
        <v>37</v>
      </c>
      <c r="C44" s="21" t="s">
        <v>43</v>
      </c>
      <c r="D44" s="40"/>
      <c r="E44" s="1"/>
      <c r="F44" s="1"/>
      <c r="G44" s="1"/>
      <c r="H44" s="1"/>
      <c r="I44" s="1"/>
      <c r="J44" s="1"/>
      <c r="K44" s="1"/>
      <c r="L44" s="1"/>
      <c r="M44" s="1"/>
      <c r="N44" s="1"/>
      <c r="O44" s="43">
        <f t="shared" si="1"/>
        <v>0</v>
      </c>
      <c r="P44" s="1"/>
      <c r="Q44" s="1"/>
      <c r="R44" s="1"/>
      <c r="S44" s="43">
        <f t="shared" si="2"/>
        <v>0</v>
      </c>
    </row>
    <row r="45" spans="2:19" ht="31.5" x14ac:dyDescent="0.25">
      <c r="B45" s="19">
        <v>38</v>
      </c>
      <c r="C45" s="21" t="s">
        <v>44</v>
      </c>
      <c r="D45" s="40"/>
      <c r="E45" s="1"/>
      <c r="F45" s="1"/>
      <c r="G45" s="1"/>
      <c r="H45" s="1"/>
      <c r="I45" s="1"/>
      <c r="J45" s="1"/>
      <c r="K45" s="1"/>
      <c r="L45" s="1"/>
      <c r="M45" s="1"/>
      <c r="N45" s="1"/>
      <c r="O45" s="43">
        <f t="shared" si="1"/>
        <v>0</v>
      </c>
      <c r="P45" s="1"/>
      <c r="Q45" s="1"/>
      <c r="R45" s="1"/>
      <c r="S45" s="43">
        <f t="shared" si="2"/>
        <v>0</v>
      </c>
    </row>
    <row r="46" spans="2:19" ht="63" x14ac:dyDescent="0.25">
      <c r="B46" s="19">
        <v>39</v>
      </c>
      <c r="C46" s="21" t="s">
        <v>45</v>
      </c>
      <c r="D46" s="40"/>
      <c r="E46" s="1"/>
      <c r="F46" s="1"/>
      <c r="G46" s="1"/>
      <c r="H46" s="1"/>
      <c r="I46" s="1"/>
      <c r="J46" s="1"/>
      <c r="K46" s="1"/>
      <c r="L46" s="1"/>
      <c r="M46" s="1"/>
      <c r="N46" s="1"/>
      <c r="O46" s="43">
        <f t="shared" si="1"/>
        <v>0</v>
      </c>
      <c r="P46" s="1"/>
      <c r="Q46" s="1"/>
      <c r="R46" s="1"/>
      <c r="S46" s="43">
        <f t="shared" si="2"/>
        <v>0</v>
      </c>
    </row>
    <row r="47" spans="2:19" ht="63" x14ac:dyDescent="0.25">
      <c r="B47" s="19">
        <v>40</v>
      </c>
      <c r="C47" s="21" t="s">
        <v>46</v>
      </c>
      <c r="D47" s="40"/>
      <c r="E47" s="1"/>
      <c r="F47" s="1"/>
      <c r="G47" s="1"/>
      <c r="H47" s="1"/>
      <c r="I47" s="1"/>
      <c r="J47" s="1"/>
      <c r="K47" s="1"/>
      <c r="L47" s="1"/>
      <c r="M47" s="1"/>
      <c r="N47" s="1"/>
      <c r="O47" s="43">
        <f t="shared" si="1"/>
        <v>0</v>
      </c>
      <c r="P47" s="1"/>
      <c r="Q47" s="1"/>
      <c r="R47" s="1"/>
      <c r="S47" s="43">
        <f t="shared" si="2"/>
        <v>0</v>
      </c>
    </row>
    <row r="48" spans="2:19" ht="63" x14ac:dyDescent="0.25">
      <c r="B48" s="19">
        <v>41</v>
      </c>
      <c r="C48" s="21" t="s">
        <v>47</v>
      </c>
      <c r="D48" s="40"/>
      <c r="E48" s="1"/>
      <c r="F48" s="1"/>
      <c r="G48" s="1"/>
      <c r="H48" s="1"/>
      <c r="I48" s="1"/>
      <c r="J48" s="1"/>
      <c r="K48" s="1"/>
      <c r="L48" s="1"/>
      <c r="M48" s="1"/>
      <c r="N48" s="1"/>
      <c r="O48" s="43">
        <f t="shared" si="1"/>
        <v>0</v>
      </c>
      <c r="P48" s="1"/>
      <c r="Q48" s="1"/>
      <c r="R48" s="1"/>
      <c r="S48" s="43">
        <f t="shared" si="2"/>
        <v>0</v>
      </c>
    </row>
    <row r="49" spans="2:19" ht="47.25" x14ac:dyDescent="0.25">
      <c r="B49" s="19">
        <v>42</v>
      </c>
      <c r="C49" s="22" t="s">
        <v>9</v>
      </c>
      <c r="D49" s="40"/>
      <c r="E49" s="1"/>
      <c r="F49" s="1"/>
      <c r="G49" s="1"/>
      <c r="H49" s="1"/>
      <c r="I49" s="1"/>
      <c r="J49" s="1"/>
      <c r="K49" s="1"/>
      <c r="L49" s="1"/>
      <c r="M49" s="1"/>
      <c r="N49" s="1"/>
      <c r="O49" s="43">
        <f t="shared" si="1"/>
        <v>0</v>
      </c>
      <c r="P49" s="1"/>
      <c r="Q49" s="1"/>
      <c r="R49" s="1"/>
      <c r="S49" s="43">
        <f t="shared" si="2"/>
        <v>0</v>
      </c>
    </row>
    <row r="50" spans="2:19" ht="31.5" x14ac:dyDescent="0.25">
      <c r="B50" s="19">
        <v>43</v>
      </c>
      <c r="C50" s="23" t="s">
        <v>15</v>
      </c>
      <c r="D50" s="40"/>
      <c r="E50" s="1"/>
      <c r="F50" s="1"/>
      <c r="G50" s="1"/>
      <c r="H50" s="1"/>
      <c r="I50" s="1"/>
      <c r="J50" s="1"/>
      <c r="K50" s="1"/>
      <c r="L50" s="1"/>
      <c r="M50" s="1"/>
      <c r="N50" s="1"/>
      <c r="O50" s="43">
        <f t="shared" si="1"/>
        <v>0</v>
      </c>
      <c r="P50" s="1"/>
      <c r="Q50" s="1"/>
      <c r="R50" s="1"/>
      <c r="S50" s="43">
        <f t="shared" si="2"/>
        <v>0</v>
      </c>
    </row>
    <row r="51" spans="2:19" ht="47.25" customHeight="1" x14ac:dyDescent="0.25">
      <c r="B51" s="19">
        <v>44</v>
      </c>
      <c r="C51" s="21" t="s">
        <v>18</v>
      </c>
      <c r="D51" s="57">
        <v>690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43">
        <f t="shared" si="1"/>
        <v>0</v>
      </c>
      <c r="P51" s="1"/>
      <c r="Q51" s="1"/>
      <c r="R51" s="1"/>
      <c r="S51" s="43">
        <f t="shared" si="2"/>
        <v>690</v>
      </c>
    </row>
    <row r="52" spans="2:19" ht="47.25" x14ac:dyDescent="0.25">
      <c r="B52" s="33">
        <v>45</v>
      </c>
      <c r="C52" s="22" t="s">
        <v>50</v>
      </c>
      <c r="D52" s="45">
        <v>90326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43">
        <f t="shared" si="1"/>
        <v>0</v>
      </c>
      <c r="P52" s="1"/>
      <c r="Q52" s="1"/>
      <c r="R52" s="1"/>
      <c r="S52" s="42">
        <f t="shared" si="2"/>
        <v>90326</v>
      </c>
    </row>
    <row r="53" spans="2:19" x14ac:dyDescent="0.25">
      <c r="B53" s="19">
        <v>46</v>
      </c>
      <c r="C53" s="22" t="s">
        <v>34</v>
      </c>
      <c r="D53" s="45">
        <v>12544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43">
        <f t="shared" si="1"/>
        <v>0</v>
      </c>
      <c r="P53" s="1"/>
      <c r="Q53" s="1"/>
      <c r="R53" s="1"/>
      <c r="S53" s="42">
        <f t="shared" si="2"/>
        <v>12544</v>
      </c>
    </row>
    <row r="54" spans="2:19" s="4" customFormat="1" ht="38.450000000000003" customHeight="1" x14ac:dyDescent="0.25">
      <c r="B54" s="19">
        <v>47</v>
      </c>
      <c r="C54" s="34" t="s">
        <v>48</v>
      </c>
      <c r="D54" s="43">
        <f>D9+D40+D23</f>
        <v>1526098</v>
      </c>
      <c r="E54" s="31">
        <f t="shared" ref="E54:R54" si="6">E9+E40+E23</f>
        <v>0</v>
      </c>
      <c r="F54" s="31">
        <f t="shared" si="6"/>
        <v>0</v>
      </c>
      <c r="G54" s="31">
        <f t="shared" si="6"/>
        <v>0</v>
      </c>
      <c r="H54" s="31">
        <f t="shared" si="6"/>
        <v>23008</v>
      </c>
      <c r="I54" s="43">
        <f>I9+I40+I23</f>
        <v>0</v>
      </c>
      <c r="J54" s="31">
        <f t="shared" si="6"/>
        <v>0</v>
      </c>
      <c r="K54" s="31">
        <f>K9+K40+K23</f>
        <v>0</v>
      </c>
      <c r="L54" s="31">
        <f t="shared" si="6"/>
        <v>0</v>
      </c>
      <c r="M54" s="31">
        <f>M9+M40+M23</f>
        <v>0</v>
      </c>
      <c r="N54" s="31">
        <f t="shared" si="6"/>
        <v>0</v>
      </c>
      <c r="O54" s="43">
        <f t="shared" si="1"/>
        <v>23008</v>
      </c>
      <c r="P54" s="31">
        <f t="shared" si="6"/>
        <v>0</v>
      </c>
      <c r="Q54" s="31">
        <f t="shared" si="6"/>
        <v>0</v>
      </c>
      <c r="R54" s="31">
        <f t="shared" si="6"/>
        <v>0</v>
      </c>
      <c r="S54" s="43">
        <f>S9+S40+S23</f>
        <v>1503090</v>
      </c>
    </row>
    <row r="55" spans="2:19" ht="19.5" customHeight="1" x14ac:dyDescent="0.25">
      <c r="C55" s="8"/>
      <c r="S55" s="43">
        <f>D54-O54</f>
        <v>1503090</v>
      </c>
    </row>
    <row r="56" spans="2:19" ht="19.5" customHeight="1" x14ac:dyDescent="0.25">
      <c r="C56" s="8"/>
    </row>
    <row r="57" spans="2:19" ht="19.5" customHeight="1" x14ac:dyDescent="0.3">
      <c r="C57" s="32" t="s">
        <v>29</v>
      </c>
    </row>
    <row r="58" spans="2:19" ht="36.75" customHeight="1" x14ac:dyDescent="0.25">
      <c r="C58" s="28" t="s">
        <v>30</v>
      </c>
      <c r="D58" s="1"/>
      <c r="F58" s="48"/>
    </row>
    <row r="59" spans="2:19" ht="19.5" customHeight="1" x14ac:dyDescent="0.25">
      <c r="C59" s="26" t="s">
        <v>68</v>
      </c>
      <c r="D59" s="27">
        <v>5265</v>
      </c>
      <c r="F59" s="49"/>
    </row>
    <row r="60" spans="2:19" ht="19.5" customHeight="1" x14ac:dyDescent="0.25">
      <c r="C60" s="29" t="s">
        <v>31</v>
      </c>
      <c r="D60" s="1"/>
      <c r="F60" s="48"/>
    </row>
    <row r="61" spans="2:19" ht="39" customHeight="1" x14ac:dyDescent="0.25">
      <c r="C61" s="28" t="s">
        <v>32</v>
      </c>
      <c r="D61" s="1"/>
      <c r="F61" s="48"/>
    </row>
    <row r="62" spans="2:19" x14ac:dyDescent="0.25">
      <c r="C62" s="26" t="s">
        <v>68</v>
      </c>
      <c r="D62" s="27">
        <v>6414</v>
      </c>
    </row>
    <row r="63" spans="2:19" x14ac:dyDescent="0.25">
      <c r="C63" s="8"/>
    </row>
    <row r="64" spans="2:19" x14ac:dyDescent="0.25">
      <c r="C64" s="8"/>
    </row>
    <row r="65" spans="3:4" x14ac:dyDescent="0.25">
      <c r="C65" s="9"/>
    </row>
    <row r="66" spans="3:4" x14ac:dyDescent="0.25">
      <c r="C66" s="52"/>
      <c r="D66" s="52"/>
    </row>
    <row r="67" spans="3:4" ht="44.25" customHeight="1" x14ac:dyDescent="0.25">
      <c r="C67" s="54"/>
      <c r="D67" s="54"/>
    </row>
    <row r="68" spans="3:4" ht="13.5" customHeight="1" x14ac:dyDescent="0.25">
      <c r="C68" s="52"/>
      <c r="D68" s="52"/>
    </row>
    <row r="69" spans="3:4" ht="30.75" customHeight="1" x14ac:dyDescent="0.25">
      <c r="C69" s="30"/>
      <c r="D69" s="8"/>
    </row>
    <row r="70" spans="3:4" ht="34.5" customHeight="1" x14ac:dyDescent="0.25">
      <c r="C70" s="13"/>
      <c r="D70" s="13"/>
    </row>
    <row r="71" spans="3:4" ht="15" customHeight="1" x14ac:dyDescent="0.25">
      <c r="C71" s="14"/>
      <c r="D71" s="13"/>
    </row>
    <row r="72" spans="3:4" x14ac:dyDescent="0.25">
      <c r="C72" s="15"/>
      <c r="D72" s="15"/>
    </row>
    <row r="73" spans="3:4" x14ac:dyDescent="0.25">
      <c r="C73" s="50"/>
      <c r="D73" s="50"/>
    </row>
    <row r="74" spans="3:4" x14ac:dyDescent="0.25">
      <c r="C74" s="50"/>
      <c r="D74" s="50"/>
    </row>
    <row r="75" spans="3:4" x14ac:dyDescent="0.25">
      <c r="C75" s="16"/>
      <c r="D75" s="16"/>
    </row>
    <row r="76" spans="3:4" x14ac:dyDescent="0.25">
      <c r="C76" s="16"/>
      <c r="D76" s="16"/>
    </row>
    <row r="77" spans="3:4" x14ac:dyDescent="0.25">
      <c r="C77" s="50"/>
      <c r="D77" s="50"/>
    </row>
    <row r="78" spans="3:4" x14ac:dyDescent="0.25">
      <c r="C78" s="17"/>
      <c r="D78" s="2"/>
    </row>
    <row r="79" spans="3:4" x14ac:dyDescent="0.25">
      <c r="C79" s="17"/>
      <c r="D79" s="2"/>
    </row>
    <row r="80" spans="3:4" x14ac:dyDescent="0.25">
      <c r="C80" s="17"/>
      <c r="D80" s="2"/>
    </row>
    <row r="81" spans="3:4" x14ac:dyDescent="0.25">
      <c r="C81" s="17"/>
      <c r="D81" s="2"/>
    </row>
    <row r="82" spans="3:4" x14ac:dyDescent="0.25">
      <c r="C82" s="18"/>
      <c r="D82" s="2"/>
    </row>
    <row r="83" spans="3:4" x14ac:dyDescent="0.25">
      <c r="C83" s="17"/>
      <c r="D83" s="2"/>
    </row>
    <row r="84" spans="3:4" x14ac:dyDescent="0.25">
      <c r="C84" s="17"/>
      <c r="D84" s="2"/>
    </row>
    <row r="85" spans="3:4" x14ac:dyDescent="0.25">
      <c r="C85" s="17"/>
      <c r="D85" s="2"/>
    </row>
    <row r="86" spans="3:4" x14ac:dyDescent="0.25">
      <c r="C86" s="17"/>
      <c r="D86" s="2"/>
    </row>
    <row r="87" spans="3:4" x14ac:dyDescent="0.25">
      <c r="C87" s="17"/>
      <c r="D87" s="2"/>
    </row>
  </sheetData>
  <mergeCells count="2">
    <mergeCell ref="P5:R5"/>
    <mergeCell ref="E5:O5"/>
  </mergeCells>
  <pageMargins left="0" right="0" top="0.59055118110236227" bottom="0.15748031496062992" header="0.15748031496062992" footer="0.31496062992125984"/>
  <pageSetup paperSize="8" scale="75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Приложение А-2025</vt:lpstr>
      <vt:lpstr>'Приложение А-2025'!Област_печат</vt:lpstr>
      <vt:lpstr>'Приложение А-2025'!Печат_заглавия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2024-10-31T08:58:55Z</dcterms:created>
  <dcterms:modified xsi:type="dcterms:W3CDTF">2025-11-24T11:18:27Z</dcterms:modified>
</cp:coreProperties>
</file>